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月間使用日一覧表" sheetId="1" r:id="rId1"/>
    <sheet name="月間使用日一覧表（手書き用）" sheetId="3" r:id="rId2"/>
    <sheet name="サンプル" sheetId="4" r:id="rId3"/>
  </sheets>
  <definedNames>
    <definedName name="_xlnm.Print_Area" localSheetId="2">サンプル!$A$1:$L$35</definedName>
    <definedName name="_xlnm.Print_Area" localSheetId="0">月間使用日一覧表!$A$1:$L$35</definedName>
    <definedName name="_xlnm.Print_Area" localSheetId="1">'月間使用日一覧表（手書き用）'!$A$1:$L$35</definedName>
  </definedNames>
  <calcPr calcId="145621"/>
</workbook>
</file>

<file path=xl/calcChain.xml><?xml version="1.0" encoding="utf-8"?>
<calcChain xmlns="http://schemas.openxmlformats.org/spreadsheetml/2006/main">
  <c r="L5" i="1" l="1"/>
  <c r="L7" i="1" l="1"/>
  <c r="J34" i="4" l="1"/>
  <c r="H34" i="4"/>
  <c r="F34" i="4"/>
  <c r="D34" i="4"/>
  <c r="J33" i="4"/>
  <c r="H33" i="4"/>
  <c r="F33" i="4"/>
  <c r="D33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D33" i="1"/>
  <c r="J34" i="1"/>
  <c r="J33" i="1"/>
  <c r="H33" i="1"/>
  <c r="H34" i="1"/>
  <c r="F33" i="1"/>
  <c r="F34" i="1"/>
  <c r="D34" i="1"/>
  <c r="L30" i="4" l="1"/>
  <c r="L8" i="1" l="1"/>
  <c r="L15" i="1"/>
  <c r="L10" i="1"/>
  <c r="L11" i="1"/>
  <c r="L12" i="1"/>
  <c r="L16" i="1"/>
  <c r="L6" i="1"/>
  <c r="L9" i="1"/>
  <c r="L13" i="1"/>
  <c r="L14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 l="1"/>
</calcChain>
</file>

<file path=xl/sharedStrings.xml><?xml version="1.0" encoding="utf-8"?>
<sst xmlns="http://schemas.openxmlformats.org/spreadsheetml/2006/main" count="126" uniqueCount="44">
  <si>
    <t>団体名</t>
    <rPh sb="0" eb="3">
      <t>ダンタイメイ</t>
    </rPh>
    <phoneticPr fontId="1"/>
  </si>
  <si>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</si>
  <si>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</si>
  <si>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</si>
  <si>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利用日</t>
    <rPh sb="0" eb="3">
      <t>リヨウビ</t>
    </rPh>
    <phoneticPr fontId="1"/>
  </si>
  <si>
    <t>平成　　　年　　　月　　　日　～　　　　月　　　日</t>
    <rPh sb="0" eb="2">
      <t>ヘイセイ</t>
    </rPh>
    <rPh sb="5" eb="6">
      <t>ネン</t>
    </rPh>
    <rPh sb="9" eb="10">
      <t>ツキ</t>
    </rPh>
    <rPh sb="13" eb="14">
      <t>ヒ</t>
    </rPh>
    <rPh sb="20" eb="21">
      <t>ツキ</t>
    </rPh>
    <rPh sb="24" eb="25">
      <t>ヒ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</si>
  <si>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</si>
  <si>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</si>
  <si>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一般</t>
    <rPh sb="0" eb="2">
      <t>イッパン</t>
    </rPh>
    <phoneticPr fontId="1"/>
  </si>
  <si>
    <t>宿泊数</t>
    <rPh sb="0" eb="3">
      <t>シュクハクスウ</t>
    </rPh>
    <phoneticPr fontId="1"/>
  </si>
  <si>
    <t>利用料金</t>
    <rPh sb="0" eb="2">
      <t>リヨウ</t>
    </rPh>
    <rPh sb="2" eb="4">
      <t>リョウキン</t>
    </rPh>
    <phoneticPr fontId="1"/>
  </si>
  <si>
    <t>利用対象者</t>
    <rPh sb="0" eb="2">
      <t>リヨウ</t>
    </rPh>
    <rPh sb="2" eb="5">
      <t>タイショウシャ</t>
    </rPh>
    <phoneticPr fontId="1"/>
  </si>
  <si>
    <t>中学生以下</t>
  </si>
  <si>
    <t>中学生以下</t>
    <phoneticPr fontId="1"/>
  </si>
  <si>
    <t>一般</t>
    <rPh sb="0" eb="2">
      <t>イッパン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</si>
  <si>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</si>
  <si>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</si>
  <si>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住所地</t>
    <rPh sb="0" eb="3">
      <t>ジュウショチ</t>
    </rPh>
    <phoneticPr fontId="1"/>
  </si>
  <si>
    <t>日帰り</t>
  </si>
  <si>
    <t>日帰り</t>
    <phoneticPr fontId="1"/>
  </si>
  <si>
    <t>宿泊</t>
  </si>
  <si>
    <t>宿泊</t>
    <phoneticPr fontId="1"/>
  </si>
  <si>
    <t>利用形態</t>
    <rPh sb="0" eb="2">
      <t>リヨウ</t>
    </rPh>
    <rPh sb="2" eb="4">
      <t>ケイタイ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</si>
  <si>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</si>
  <si>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</si>
  <si>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中学生以下</t>
    <rPh sb="0" eb="3">
      <t>チュウガクセイ</t>
    </rPh>
    <rPh sb="3" eb="5">
      <t>イカ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</si>
  <si>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</si>
  <si>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</si>
  <si>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合計金額</t>
    <rPh sb="0" eb="2">
      <t>ゴウケイ</t>
    </rPh>
    <rPh sb="2" eb="4">
      <t>キンガク</t>
    </rPh>
    <phoneticPr fontId="1"/>
  </si>
  <si>
    <t>利用者集計</t>
    <rPh sb="0" eb="3">
      <t>リヨウシャ</t>
    </rPh>
    <rPh sb="3" eb="5">
      <t>シュウケイ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</si>
  <si>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</si>
  <si>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</si>
  <si>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</si>
  <si>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</si>
  <si>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</si>
  <si>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</si>
  <si>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</si>
  <si>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</si>
  <si>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男・女</t>
    <rPh sb="0" eb="1">
      <t>オトコ</t>
    </rPh>
    <phoneticPr fontId="1"/>
  </si>
  <si>
    <t>中学生以下・一般</t>
    <phoneticPr fontId="1"/>
  </si>
  <si>
    <t>町内・町外</t>
    <rPh sb="0" eb="2">
      <t>チョウナイ</t>
    </rPh>
    <phoneticPr fontId="1"/>
  </si>
  <si>
    <t>日帰り・宿泊</t>
    <phoneticPr fontId="1"/>
  </si>
  <si>
    <t>青少年研修施設
利用者名簿</t>
    <rPh sb="0" eb="3">
      <t>セイショウネン</t>
    </rPh>
    <rPh sb="3" eb="5">
      <t>ケンシュウ</t>
    </rPh>
    <rPh sb="5" eb="7">
      <t>シセツ</t>
    </rPh>
    <rPh sb="8" eb="11">
      <t>リヨウシャ</t>
    </rPh>
    <rPh sb="11" eb="13">
      <t>メイボ</t>
    </rPh>
    <phoneticPr fontId="1"/>
  </si>
  <si>
    <t>　　　　　年　　　月　　　日　～　　　　月　　　日</t>
    <rPh sb="5" eb="6">
      <t>ネン</t>
    </rPh>
    <rPh sb="9" eb="10">
      <t>ツキ</t>
    </rPh>
    <rPh sb="13" eb="14">
      <t>ヒ</t>
    </rPh>
    <rPh sb="20" eb="21">
      <t>ツキ</t>
    </rPh>
    <rPh sb="24" eb="2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</si>
</sst>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/>
    </xf>
    <xf numFmtId="38" fontId="0" fillId="0" borderId="12" xfId="1" applyFont="1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38" fontId="0" fillId="0" borderId="0" xfId="1" applyFont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38" fontId="4" fillId="0" borderId="21" xfId="1" applyFont="1" applyBorder="1" applyAlignment="1" applyProtection="1">
      <alignment horizontal="center" vertical="center" wrapText="1"/>
    </xf>
    <xf numFmtId="38" fontId="4" fillId="0" borderId="16" xfId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topLeftCell="A25" zoomScale="115" zoomScaleNormal="160" zoomScaleSheetLayoutView="115" workbookViewId="0">
      <selection activeCell="G3" sqref="G3:H3"/>
    </sheetView>
  </sheetViews>
  <sheetFormatPr defaultRowHeight="13.5" x14ac:dyDescent="0.15"/>
  <cols>
    <col min="1" max="1" width="4.75" style="20" bestFit="1" customWidth="1"/>
    <col min="2" max="2" width="14.875" style="20" customWidth="1"/>
    <col min="3" max="4" width="4" style="20" customWidth="1"/>
    <col min="5" max="6" width="9.875" style="20" customWidth="1"/>
    <col min="7" max="8" width="5.5" style="20" customWidth="1"/>
    <col min="9" max="10" width="6.25" style="20" customWidth="1"/>
    <col min="11" max="11" width="8.25" style="20" customWidth="1"/>
    <col min="12" max="12" width="9.875" style="25" bestFit="1" customWidth="1"/>
    <col min="13" max="13" width="9.25" customWidth="1"/>
  </cols>
  <sheetData>
    <row r="1" spans="1:12" ht="26.25" customHeight="1" x14ac:dyDescent="0.15">
      <c r="A1" s="43" t="s">
        <v>42</v>
      </c>
      <c r="B1" s="44"/>
      <c r="C1" s="44"/>
      <c r="D1" s="44"/>
      <c r="E1" s="46" t="s">
        <v>0</v>
      </c>
      <c r="F1" s="47"/>
      <c r="G1" s="46"/>
      <c r="H1" s="48"/>
      <c r="I1" s="48"/>
      <c r="J1" s="48"/>
      <c r="K1" s="48"/>
      <c r="L1" s="47"/>
    </row>
    <row r="2" spans="1:12" ht="26.25" customHeight="1" thickBot="1" x14ac:dyDescent="0.2">
      <c r="A2" s="45"/>
      <c r="B2" s="45"/>
      <c r="C2" s="45"/>
      <c r="D2" s="45"/>
      <c r="E2" s="39" t="s">
        <v>4</v>
      </c>
      <c r="F2" s="40"/>
      <c r="G2" s="32" t="s">
        <v>43</v>
      </c>
      <c r="H2" s="32"/>
      <c r="I2" s="32"/>
      <c r="J2" s="32"/>
      <c r="K2" s="32"/>
      <c r="L2" s="31"/>
    </row>
    <row r="3" spans="1:12" ht="15" customHeight="1" x14ac:dyDescent="0.15">
      <c r="A3" s="33" t="s">
        <v>1</v>
      </c>
      <c r="B3" s="35" t="s">
        <v>2</v>
      </c>
      <c r="C3" s="28" t="s">
        <v>3</v>
      </c>
      <c r="D3" s="29"/>
      <c r="E3" s="37" t="s">
        <v>11</v>
      </c>
      <c r="F3" s="38"/>
      <c r="G3" s="28" t="s">
        <v>17</v>
      </c>
      <c r="H3" s="29"/>
      <c r="I3" s="28" t="s">
        <v>22</v>
      </c>
      <c r="J3" s="29"/>
      <c r="K3" s="35" t="s">
        <v>9</v>
      </c>
      <c r="L3" s="41" t="s">
        <v>10</v>
      </c>
    </row>
    <row r="4" spans="1:12" ht="15" customHeight="1" x14ac:dyDescent="0.15">
      <c r="A4" s="34"/>
      <c r="B4" s="36"/>
      <c r="C4" s="6" t="s">
        <v>23</v>
      </c>
      <c r="D4" s="6" t="s">
        <v>24</v>
      </c>
      <c r="E4" s="7" t="s">
        <v>13</v>
      </c>
      <c r="F4" s="7" t="s">
        <v>14</v>
      </c>
      <c r="G4" s="8" t="s">
        <v>15</v>
      </c>
      <c r="H4" s="9" t="s">
        <v>16</v>
      </c>
      <c r="I4" s="9" t="s">
        <v>19</v>
      </c>
      <c r="J4" s="9" t="s">
        <v>21</v>
      </c>
      <c r="K4" s="36"/>
      <c r="L4" s="42"/>
    </row>
    <row r="5" spans="1:12" ht="26.25" customHeight="1" x14ac:dyDescent="0.15">
      <c r="A5" s="21">
        <v>1</v>
      </c>
      <c r="B5" s="1"/>
      <c r="C5" s="26"/>
      <c r="D5" s="27"/>
      <c r="E5" s="26"/>
      <c r="F5" s="27"/>
      <c r="G5" s="26"/>
      <c r="H5" s="27"/>
      <c r="I5" s="26"/>
      <c r="J5" s="27"/>
      <c r="K5" s="5"/>
      <c r="L5" s="2" t="str">
        <f>IF(G5="","",IF(G5="町内",IF(I5="宿泊",IF(E5="中学生以下","300","400")*K5,IF(E5="中学生以下","100","200")),IF(I5="宿泊",IF(E5="中学生以下","600","800")*K5,IF(E5="中学生以下","200","400"))))</f>
        <v/>
      </c>
    </row>
    <row r="6" spans="1:12" ht="26.25" customHeight="1" x14ac:dyDescent="0.15">
      <c r="A6" s="21">
        <v>2</v>
      </c>
      <c r="B6" s="1"/>
      <c r="C6" s="26"/>
      <c r="D6" s="27"/>
      <c r="E6" s="26"/>
      <c r="F6" s="27"/>
      <c r="G6" s="26"/>
      <c r="H6" s="27"/>
      <c r="I6" s="26"/>
      <c r="J6" s="27"/>
      <c r="K6" s="5"/>
      <c r="L6" s="2" t="str">
        <f t="shared" ref="L6:L29" si="0">IF(G6="","",IF(G6="町内",IF(I6="宿泊",IF(E6="中学生以下","300","400")*K6,IF(E6="中学生以下","100","200")),IF(I6="宿泊",IF(E6="中学生以下","600","800")*K6,IF(E6="中学生以下","200","400"))))</f>
        <v/>
      </c>
    </row>
    <row r="7" spans="1:12" ht="26.25" customHeight="1" x14ac:dyDescent="0.15">
      <c r="A7" s="21">
        <v>3</v>
      </c>
      <c r="B7" s="1"/>
      <c r="C7" s="26"/>
      <c r="D7" s="27"/>
      <c r="E7" s="26"/>
      <c r="F7" s="27"/>
      <c r="G7" s="26"/>
      <c r="H7" s="27"/>
      <c r="I7" s="26"/>
      <c r="J7" s="27"/>
      <c r="K7" s="5"/>
      <c r="L7" s="2" t="str">
        <f t="shared" si="0"/>
        <v/>
      </c>
    </row>
    <row r="8" spans="1:12" ht="26.25" customHeight="1" x14ac:dyDescent="0.15">
      <c r="A8" s="21">
        <v>4</v>
      </c>
      <c r="B8" s="1"/>
      <c r="C8" s="26"/>
      <c r="D8" s="27"/>
      <c r="E8" s="26"/>
      <c r="F8" s="27"/>
      <c r="G8" s="26"/>
      <c r="H8" s="27"/>
      <c r="I8" s="26"/>
      <c r="J8" s="27"/>
      <c r="K8" s="5"/>
      <c r="L8" s="2" t="str">
        <f t="shared" si="0"/>
        <v/>
      </c>
    </row>
    <row r="9" spans="1:12" ht="26.25" customHeight="1" x14ac:dyDescent="0.15">
      <c r="A9" s="21">
        <v>5</v>
      </c>
      <c r="B9" s="1"/>
      <c r="C9" s="26"/>
      <c r="D9" s="27"/>
      <c r="E9" s="26"/>
      <c r="F9" s="27"/>
      <c r="G9" s="26"/>
      <c r="H9" s="27"/>
      <c r="I9" s="26"/>
      <c r="J9" s="27"/>
      <c r="K9" s="5"/>
      <c r="L9" s="2" t="str">
        <f t="shared" si="0"/>
        <v/>
      </c>
    </row>
    <row r="10" spans="1:12" ht="26.25" customHeight="1" x14ac:dyDescent="0.15">
      <c r="A10" s="21">
        <v>6</v>
      </c>
      <c r="B10" s="1"/>
      <c r="C10" s="26"/>
      <c r="D10" s="27"/>
      <c r="E10" s="26"/>
      <c r="F10" s="27"/>
      <c r="G10" s="26"/>
      <c r="H10" s="27"/>
      <c r="I10" s="26"/>
      <c r="J10" s="27"/>
      <c r="K10" s="5"/>
      <c r="L10" s="2" t="str">
        <f t="shared" si="0"/>
        <v/>
      </c>
    </row>
    <row r="11" spans="1:12" ht="26.25" customHeight="1" x14ac:dyDescent="0.15">
      <c r="A11" s="21">
        <v>7</v>
      </c>
      <c r="B11" s="1"/>
      <c r="C11" s="26"/>
      <c r="D11" s="27"/>
      <c r="E11" s="26"/>
      <c r="F11" s="27"/>
      <c r="G11" s="26"/>
      <c r="H11" s="27"/>
      <c r="I11" s="26"/>
      <c r="J11" s="27"/>
      <c r="K11" s="5"/>
      <c r="L11" s="2" t="str">
        <f t="shared" si="0"/>
        <v/>
      </c>
    </row>
    <row r="12" spans="1:12" ht="26.25" customHeight="1" x14ac:dyDescent="0.15">
      <c r="A12" s="21">
        <v>8</v>
      </c>
      <c r="B12" s="1"/>
      <c r="C12" s="26"/>
      <c r="D12" s="27"/>
      <c r="E12" s="26"/>
      <c r="F12" s="27"/>
      <c r="G12" s="26"/>
      <c r="H12" s="27"/>
      <c r="I12" s="26"/>
      <c r="J12" s="27"/>
      <c r="K12" s="5"/>
      <c r="L12" s="2" t="str">
        <f t="shared" si="0"/>
        <v/>
      </c>
    </row>
    <row r="13" spans="1:12" ht="26.25" customHeight="1" x14ac:dyDescent="0.15">
      <c r="A13" s="21">
        <v>9</v>
      </c>
      <c r="B13" s="1"/>
      <c r="C13" s="26"/>
      <c r="D13" s="27"/>
      <c r="E13" s="26"/>
      <c r="F13" s="27"/>
      <c r="G13" s="26"/>
      <c r="H13" s="27"/>
      <c r="I13" s="26"/>
      <c r="J13" s="27"/>
      <c r="K13" s="5"/>
      <c r="L13" s="2" t="str">
        <f t="shared" si="0"/>
        <v/>
      </c>
    </row>
    <row r="14" spans="1:12" ht="26.25" customHeight="1" x14ac:dyDescent="0.15">
      <c r="A14" s="21">
        <v>10</v>
      </c>
      <c r="B14" s="1"/>
      <c r="C14" s="26"/>
      <c r="D14" s="27"/>
      <c r="E14" s="26"/>
      <c r="F14" s="27"/>
      <c r="G14" s="26"/>
      <c r="H14" s="27"/>
      <c r="I14" s="26"/>
      <c r="J14" s="27"/>
      <c r="K14" s="5"/>
      <c r="L14" s="2" t="str">
        <f t="shared" si="0"/>
        <v/>
      </c>
    </row>
    <row r="15" spans="1:12" ht="26.25" customHeight="1" x14ac:dyDescent="0.15">
      <c r="A15" s="21">
        <v>11</v>
      </c>
      <c r="B15" s="1"/>
      <c r="C15" s="26"/>
      <c r="D15" s="27"/>
      <c r="E15" s="26"/>
      <c r="F15" s="27"/>
      <c r="G15" s="26"/>
      <c r="H15" s="27"/>
      <c r="I15" s="26"/>
      <c r="J15" s="27"/>
      <c r="K15" s="5"/>
      <c r="L15" s="2" t="str">
        <f t="shared" si="0"/>
        <v/>
      </c>
    </row>
    <row r="16" spans="1:12" ht="26.25" customHeight="1" x14ac:dyDescent="0.15">
      <c r="A16" s="21">
        <v>12</v>
      </c>
      <c r="B16" s="1"/>
      <c r="C16" s="26"/>
      <c r="D16" s="27"/>
      <c r="E16" s="26"/>
      <c r="F16" s="27"/>
      <c r="G16" s="26"/>
      <c r="H16" s="27"/>
      <c r="I16" s="26"/>
      <c r="J16" s="27"/>
      <c r="K16" s="5"/>
      <c r="L16" s="2" t="str">
        <f t="shared" si="0"/>
        <v/>
      </c>
    </row>
    <row r="17" spans="1:12" ht="26.25" customHeight="1" x14ac:dyDescent="0.15">
      <c r="A17" s="21">
        <v>13</v>
      </c>
      <c r="B17" s="1"/>
      <c r="C17" s="26"/>
      <c r="D17" s="27"/>
      <c r="E17" s="26"/>
      <c r="F17" s="27"/>
      <c r="G17" s="26"/>
      <c r="H17" s="27"/>
      <c r="I17" s="26"/>
      <c r="J17" s="27"/>
      <c r="K17" s="5"/>
      <c r="L17" s="2" t="str">
        <f t="shared" si="0"/>
        <v/>
      </c>
    </row>
    <row r="18" spans="1:12" ht="26.25" customHeight="1" x14ac:dyDescent="0.15">
      <c r="A18" s="21">
        <v>14</v>
      </c>
      <c r="B18" s="1"/>
      <c r="C18" s="26"/>
      <c r="D18" s="27"/>
      <c r="E18" s="26"/>
      <c r="F18" s="27"/>
      <c r="G18" s="26"/>
      <c r="H18" s="27"/>
      <c r="I18" s="26"/>
      <c r="J18" s="27"/>
      <c r="K18" s="5"/>
      <c r="L18" s="2" t="str">
        <f t="shared" si="0"/>
        <v/>
      </c>
    </row>
    <row r="19" spans="1:12" ht="26.25" customHeight="1" x14ac:dyDescent="0.15">
      <c r="A19" s="21">
        <v>15</v>
      </c>
      <c r="B19" s="1"/>
      <c r="C19" s="26"/>
      <c r="D19" s="27"/>
      <c r="E19" s="26"/>
      <c r="F19" s="27"/>
      <c r="G19" s="26"/>
      <c r="H19" s="27"/>
      <c r="I19" s="26"/>
      <c r="J19" s="27"/>
      <c r="K19" s="5"/>
      <c r="L19" s="2" t="str">
        <f t="shared" si="0"/>
        <v/>
      </c>
    </row>
    <row r="20" spans="1:12" ht="26.25" customHeight="1" x14ac:dyDescent="0.15">
      <c r="A20" s="21">
        <v>16</v>
      </c>
      <c r="B20" s="1"/>
      <c r="C20" s="26"/>
      <c r="D20" s="27"/>
      <c r="E20" s="26"/>
      <c r="F20" s="27"/>
      <c r="G20" s="26"/>
      <c r="H20" s="27"/>
      <c r="I20" s="26"/>
      <c r="J20" s="27"/>
      <c r="K20" s="5"/>
      <c r="L20" s="2" t="str">
        <f t="shared" si="0"/>
        <v/>
      </c>
    </row>
    <row r="21" spans="1:12" ht="26.25" customHeight="1" x14ac:dyDescent="0.15">
      <c r="A21" s="21">
        <v>17</v>
      </c>
      <c r="B21" s="1"/>
      <c r="C21" s="26"/>
      <c r="D21" s="27"/>
      <c r="E21" s="26"/>
      <c r="F21" s="27"/>
      <c r="G21" s="26"/>
      <c r="H21" s="27"/>
      <c r="I21" s="26"/>
      <c r="J21" s="27"/>
      <c r="K21" s="5"/>
      <c r="L21" s="2" t="str">
        <f t="shared" si="0"/>
        <v/>
      </c>
    </row>
    <row r="22" spans="1:12" ht="26.25" customHeight="1" x14ac:dyDescent="0.15">
      <c r="A22" s="21">
        <v>18</v>
      </c>
      <c r="B22" s="1"/>
      <c r="C22" s="26"/>
      <c r="D22" s="27"/>
      <c r="E22" s="26"/>
      <c r="F22" s="27"/>
      <c r="G22" s="26"/>
      <c r="H22" s="27"/>
      <c r="I22" s="26"/>
      <c r="J22" s="27"/>
      <c r="K22" s="5"/>
      <c r="L22" s="2" t="str">
        <f t="shared" si="0"/>
        <v/>
      </c>
    </row>
    <row r="23" spans="1:12" ht="26.25" customHeight="1" x14ac:dyDescent="0.15">
      <c r="A23" s="21">
        <v>19</v>
      </c>
      <c r="B23" s="1"/>
      <c r="C23" s="26"/>
      <c r="D23" s="27"/>
      <c r="E23" s="26"/>
      <c r="F23" s="27"/>
      <c r="G23" s="26"/>
      <c r="H23" s="27"/>
      <c r="I23" s="26"/>
      <c r="J23" s="27"/>
      <c r="K23" s="5"/>
      <c r="L23" s="2" t="str">
        <f t="shared" si="0"/>
        <v/>
      </c>
    </row>
    <row r="24" spans="1:12" ht="26.25" customHeight="1" x14ac:dyDescent="0.15">
      <c r="A24" s="21">
        <v>20</v>
      </c>
      <c r="B24" s="1"/>
      <c r="C24" s="26"/>
      <c r="D24" s="27"/>
      <c r="E24" s="26"/>
      <c r="F24" s="27"/>
      <c r="G24" s="26"/>
      <c r="H24" s="27"/>
      <c r="I24" s="26"/>
      <c r="J24" s="27"/>
      <c r="K24" s="5"/>
      <c r="L24" s="2" t="str">
        <f t="shared" si="0"/>
        <v/>
      </c>
    </row>
    <row r="25" spans="1:12" ht="26.25" customHeight="1" x14ac:dyDescent="0.15">
      <c r="A25" s="21">
        <v>21</v>
      </c>
      <c r="B25" s="1"/>
      <c r="C25" s="26"/>
      <c r="D25" s="27"/>
      <c r="E25" s="26"/>
      <c r="F25" s="27"/>
      <c r="G25" s="26"/>
      <c r="H25" s="27"/>
      <c r="I25" s="26"/>
      <c r="J25" s="27"/>
      <c r="K25" s="5"/>
      <c r="L25" s="2" t="str">
        <f t="shared" si="0"/>
        <v/>
      </c>
    </row>
    <row r="26" spans="1:12" ht="26.25" customHeight="1" x14ac:dyDescent="0.15">
      <c r="A26" s="21">
        <v>22</v>
      </c>
      <c r="B26" s="1"/>
      <c r="C26" s="26"/>
      <c r="D26" s="27"/>
      <c r="E26" s="26"/>
      <c r="F26" s="27"/>
      <c r="G26" s="26"/>
      <c r="H26" s="27"/>
      <c r="I26" s="26"/>
      <c r="J26" s="27"/>
      <c r="K26" s="5"/>
      <c r="L26" s="2" t="str">
        <f t="shared" si="0"/>
        <v/>
      </c>
    </row>
    <row r="27" spans="1:12" ht="26.25" customHeight="1" x14ac:dyDescent="0.15">
      <c r="A27" s="21">
        <v>23</v>
      </c>
      <c r="B27" s="1"/>
      <c r="C27" s="26"/>
      <c r="D27" s="27"/>
      <c r="E27" s="26"/>
      <c r="F27" s="27"/>
      <c r="G27" s="26"/>
      <c r="H27" s="27"/>
      <c r="I27" s="26"/>
      <c r="J27" s="27"/>
      <c r="K27" s="5"/>
      <c r="L27" s="2" t="str">
        <f t="shared" si="0"/>
        <v/>
      </c>
    </row>
    <row r="28" spans="1:12" ht="26.25" customHeight="1" x14ac:dyDescent="0.15">
      <c r="A28" s="21">
        <v>24</v>
      </c>
      <c r="B28" s="1"/>
      <c r="C28" s="26"/>
      <c r="D28" s="27"/>
      <c r="E28" s="26"/>
      <c r="F28" s="27"/>
      <c r="G28" s="26"/>
      <c r="H28" s="27"/>
      <c r="I28" s="26"/>
      <c r="J28" s="27"/>
      <c r="K28" s="5"/>
      <c r="L28" s="2" t="str">
        <f t="shared" si="0"/>
        <v/>
      </c>
    </row>
    <row r="29" spans="1:12" ht="26.25" customHeight="1" thickBot="1" x14ac:dyDescent="0.2">
      <c r="A29" s="21">
        <v>25</v>
      </c>
      <c r="B29" s="1"/>
      <c r="C29" s="30"/>
      <c r="D29" s="31"/>
      <c r="E29" s="30"/>
      <c r="F29" s="31"/>
      <c r="G29" s="30"/>
      <c r="H29" s="31"/>
      <c r="I29" s="30"/>
      <c r="J29" s="31"/>
      <c r="K29" s="5"/>
      <c r="L29" s="2" t="str">
        <f t="shared" si="0"/>
        <v/>
      </c>
    </row>
    <row r="30" spans="1:12" ht="26.25" customHeight="1" thickBot="1" x14ac:dyDescent="0.2">
      <c r="A30" s="50" t="s">
        <v>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3">
        <f>SUM(L5:L29)</f>
        <v>0</v>
      </c>
    </row>
    <row r="31" spans="1:12" ht="14.25" customHeight="1" x14ac:dyDescent="0.15">
      <c r="A31" s="23"/>
      <c r="B31" s="24"/>
      <c r="C31" s="24"/>
      <c r="D31" s="24"/>
      <c r="E31" s="24"/>
      <c r="F31" s="23"/>
      <c r="G31" s="23"/>
      <c r="H31" s="23"/>
      <c r="I31" s="23"/>
      <c r="J31" s="23"/>
      <c r="K31" s="23"/>
      <c r="L31" s="4"/>
    </row>
    <row r="32" spans="1:12" ht="25.5" customHeight="1" thickBot="1" x14ac:dyDescent="0.2">
      <c r="C32" s="49" t="s">
        <v>29</v>
      </c>
      <c r="D32" s="49"/>
      <c r="E32" s="49"/>
      <c r="F32" s="49"/>
      <c r="G32" s="49"/>
      <c r="H32" s="49"/>
      <c r="I32" s="49"/>
      <c r="J32" s="49"/>
    </row>
    <row r="33" spans="3:10" ht="26.25" customHeight="1" thickTop="1" x14ac:dyDescent="0.15">
      <c r="C33" s="10" t="s">
        <v>23</v>
      </c>
      <c r="D33" s="11">
        <f>COUNTIF(C5:D29,"男")</f>
        <v>0</v>
      </c>
      <c r="E33" s="12" t="s">
        <v>25</v>
      </c>
      <c r="F33" s="13">
        <f>COUNTIF(E5:F29,"中学生以下")</f>
        <v>0</v>
      </c>
      <c r="G33" s="14" t="s">
        <v>15</v>
      </c>
      <c r="H33" s="11">
        <f>COUNTIF(G5:H29,"町内")</f>
        <v>0</v>
      </c>
      <c r="I33" s="10" t="s">
        <v>26</v>
      </c>
      <c r="J33" s="13">
        <f>COUNTIF(I5:J29,"日帰り")</f>
        <v>0</v>
      </c>
    </row>
    <row r="34" spans="3:10" ht="26.25" customHeight="1" thickBot="1" x14ac:dyDescent="0.2">
      <c r="C34" s="15" t="s">
        <v>24</v>
      </c>
      <c r="D34" s="16">
        <f>COUNTIF(C5:D29,"女")</f>
        <v>0</v>
      </c>
      <c r="E34" s="15" t="s">
        <v>14</v>
      </c>
      <c r="F34" s="17">
        <f>COUNTIF(E5:F29,"一般")</f>
        <v>0</v>
      </c>
      <c r="G34" s="18" t="s">
        <v>16</v>
      </c>
      <c r="H34" s="16">
        <f>COUNTIF(G5:H29,"町外")</f>
        <v>0</v>
      </c>
      <c r="I34" s="15" t="s">
        <v>27</v>
      </c>
      <c r="J34" s="17">
        <f>COUNTIF(I5:J29,"宿泊")</f>
        <v>0</v>
      </c>
    </row>
    <row r="35" spans="3:10" ht="8.25" customHeight="1" thickTop="1" x14ac:dyDescent="0.15"/>
    <row r="36" spans="3:10" ht="15" customHeight="1" x14ac:dyDescent="0.15"/>
    <row r="37" spans="3:10" ht="26.25" customHeight="1" x14ac:dyDescent="0.15"/>
    <row r="38" spans="3:10" ht="26.25" customHeight="1" x14ac:dyDescent="0.15"/>
    <row r="39" spans="3:10" ht="26.25" customHeight="1" x14ac:dyDescent="0.15"/>
    <row r="40" spans="3:10" ht="26.25" customHeight="1" x14ac:dyDescent="0.15"/>
    <row r="41" spans="3:10" ht="26.25" customHeight="1" x14ac:dyDescent="0.15"/>
    <row r="42" spans="3:10" ht="26.25" customHeight="1" x14ac:dyDescent="0.15"/>
    <row r="43" spans="3:10" ht="26.25" customHeight="1" x14ac:dyDescent="0.15"/>
    <row r="44" spans="3:10" ht="26.25" customHeight="1" x14ac:dyDescent="0.15"/>
    <row r="45" spans="3:10" ht="26.25" customHeight="1" x14ac:dyDescent="0.15"/>
    <row r="46" spans="3:10" ht="26.25" customHeight="1" x14ac:dyDescent="0.15"/>
    <row r="47" spans="3:10" ht="26.25" customHeight="1" x14ac:dyDescent="0.15"/>
    <row r="48" spans="3:10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</sheetData>
  <sheetProtection password="CC6F" sheet="1" objects="1" scenarios="1"/>
  <mergeCells count="115">
    <mergeCell ref="C32:J32"/>
    <mergeCell ref="C29:D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4:H24"/>
    <mergeCell ref="I24:J24"/>
    <mergeCell ref="E21:F21"/>
    <mergeCell ref="G21:H21"/>
    <mergeCell ref="I21:J21"/>
    <mergeCell ref="E22:F22"/>
    <mergeCell ref="G22:H22"/>
    <mergeCell ref="I22:J22"/>
    <mergeCell ref="E19:F19"/>
    <mergeCell ref="G19:H19"/>
    <mergeCell ref="I19:J19"/>
    <mergeCell ref="A30:K30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I10:J10"/>
    <mergeCell ref="G20:H20"/>
    <mergeCell ref="I20:J20"/>
    <mergeCell ref="E17:F17"/>
    <mergeCell ref="G17:H17"/>
    <mergeCell ref="I17:J17"/>
    <mergeCell ref="E18:F18"/>
    <mergeCell ref="G18:H18"/>
    <mergeCell ref="I18:J18"/>
    <mergeCell ref="E15:F15"/>
    <mergeCell ref="G15:H15"/>
    <mergeCell ref="I15:J15"/>
    <mergeCell ref="E16:F16"/>
    <mergeCell ref="G16:H16"/>
    <mergeCell ref="I16:J16"/>
    <mergeCell ref="E20:F20"/>
    <mergeCell ref="E14:F14"/>
    <mergeCell ref="G2:L2"/>
    <mergeCell ref="A3:A4"/>
    <mergeCell ref="B3:B4"/>
    <mergeCell ref="G3:H3"/>
    <mergeCell ref="E3:F3"/>
    <mergeCell ref="E2:F2"/>
    <mergeCell ref="I3:J3"/>
    <mergeCell ref="K3:K4"/>
    <mergeCell ref="L3:L4"/>
    <mergeCell ref="A1:D2"/>
    <mergeCell ref="E1:F1"/>
    <mergeCell ref="G1:L1"/>
    <mergeCell ref="E9:F9"/>
    <mergeCell ref="G9:H9"/>
    <mergeCell ref="I9:J9"/>
    <mergeCell ref="E10:F10"/>
    <mergeCell ref="I29:J29"/>
    <mergeCell ref="E7:F7"/>
    <mergeCell ref="G7:H7"/>
    <mergeCell ref="I7:J7"/>
    <mergeCell ref="E8:F8"/>
    <mergeCell ref="G8:H8"/>
    <mergeCell ref="I11:J11"/>
    <mergeCell ref="E12:F12"/>
    <mergeCell ref="G12:H12"/>
    <mergeCell ref="G29:H29"/>
    <mergeCell ref="E29:F29"/>
    <mergeCell ref="I28:J28"/>
    <mergeCell ref="G28:H28"/>
    <mergeCell ref="E28:F28"/>
    <mergeCell ref="I27:J27"/>
    <mergeCell ref="G27:H27"/>
    <mergeCell ref="E27:F27"/>
    <mergeCell ref="I26:J26"/>
    <mergeCell ref="G26:H26"/>
    <mergeCell ref="G10:H10"/>
    <mergeCell ref="E26:F26"/>
    <mergeCell ref="E13:F13"/>
    <mergeCell ref="G13:H13"/>
    <mergeCell ref="I13:J13"/>
    <mergeCell ref="E11:F11"/>
    <mergeCell ref="G11:H11"/>
    <mergeCell ref="I25:J25"/>
    <mergeCell ref="G25:H25"/>
    <mergeCell ref="E25:F25"/>
    <mergeCell ref="E24:F24"/>
    <mergeCell ref="I23:J23"/>
    <mergeCell ref="G23:H23"/>
    <mergeCell ref="E23:F23"/>
    <mergeCell ref="G14:H14"/>
    <mergeCell ref="I14:J14"/>
    <mergeCell ref="I12:J12"/>
    <mergeCell ref="G5:H5"/>
    <mergeCell ref="I5:J5"/>
    <mergeCell ref="E6:F6"/>
    <mergeCell ref="G6:H6"/>
    <mergeCell ref="I6:J6"/>
    <mergeCell ref="I8:J8"/>
    <mergeCell ref="C8:D8"/>
    <mergeCell ref="C7:D7"/>
    <mergeCell ref="C3:D3"/>
    <mergeCell ref="C6:D6"/>
    <mergeCell ref="C5:D5"/>
    <mergeCell ref="E5:F5"/>
  </mergeCells>
  <phoneticPr fontId="1"/>
  <dataValidations count="4">
    <dataValidation type="list" allowBlank="1" showInputMessage="1" showErrorMessage="1" sqref="E5:F29">
      <formula1>$E$4:$F$4</formula1>
    </dataValidation>
    <dataValidation type="list" allowBlank="1" showInputMessage="1" showErrorMessage="1" sqref="G5:H29">
      <formula1>$G$4:$H$4</formula1>
    </dataValidation>
    <dataValidation type="list" allowBlank="1" showInputMessage="1" showErrorMessage="1" sqref="I5:J29">
      <formula1>$I$4:$J$4</formula1>
    </dataValidation>
    <dataValidation type="list" allowBlank="1" showInputMessage="1" showErrorMessage="1" sqref="C5:D29">
      <formula1>$C$4:$D$4</formula1>
    </dataValidation>
  </dataValidations>
  <pageMargins left="1.0236220472440944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zoomScale="115" zoomScaleNormal="160" zoomScaleSheetLayoutView="115" workbookViewId="0">
      <selection activeCell="I5" sqref="C5:J29"/>
    </sheetView>
  </sheetViews>
  <sheetFormatPr defaultRowHeight="13.5" x14ac:dyDescent="0.15"/>
  <cols>
    <col min="1" max="1" width="4.75" style="20" bestFit="1" customWidth="1"/>
    <col min="2" max="2" width="14.875" style="20" customWidth="1"/>
    <col min="3" max="4" width="4" style="20" customWidth="1"/>
    <col min="5" max="6" width="9.875" style="20" customWidth="1"/>
    <col min="7" max="8" width="5.5" style="20" customWidth="1"/>
    <col min="9" max="10" width="6.25" style="20" customWidth="1"/>
    <col min="11" max="11" width="8.25" style="20" customWidth="1"/>
    <col min="12" max="12" width="9.875" style="25" bestFit="1" customWidth="1"/>
    <col min="13" max="13" width="9.25" customWidth="1"/>
  </cols>
  <sheetData>
    <row r="1" spans="1:12" ht="26.25" customHeight="1" x14ac:dyDescent="0.15">
      <c r="A1" s="43" t="s">
        <v>42</v>
      </c>
      <c r="B1" s="44"/>
      <c r="C1" s="44"/>
      <c r="D1" s="44"/>
      <c r="E1" s="46" t="s">
        <v>0</v>
      </c>
      <c r="F1" s="47"/>
      <c r="G1" s="46"/>
      <c r="H1" s="48"/>
      <c r="I1" s="48"/>
      <c r="J1" s="48"/>
      <c r="K1" s="48"/>
      <c r="L1" s="47"/>
    </row>
    <row r="2" spans="1:12" ht="26.25" customHeight="1" thickBot="1" x14ac:dyDescent="0.2">
      <c r="A2" s="45"/>
      <c r="B2" s="45"/>
      <c r="C2" s="45"/>
      <c r="D2" s="45"/>
      <c r="E2" s="39" t="s">
        <v>4</v>
      </c>
      <c r="F2" s="40"/>
      <c r="G2" s="52" t="s">
        <v>5</v>
      </c>
      <c r="H2" s="52"/>
      <c r="I2" s="52"/>
      <c r="J2" s="52"/>
      <c r="K2" s="52"/>
      <c r="L2" s="40"/>
    </row>
    <row r="3" spans="1:12" ht="15" customHeight="1" x14ac:dyDescent="0.15">
      <c r="A3" s="33" t="s">
        <v>1</v>
      </c>
      <c r="B3" s="35" t="s">
        <v>2</v>
      </c>
      <c r="C3" s="28" t="s">
        <v>3</v>
      </c>
      <c r="D3" s="29"/>
      <c r="E3" s="37" t="s">
        <v>11</v>
      </c>
      <c r="F3" s="38"/>
      <c r="G3" s="28" t="s">
        <v>17</v>
      </c>
      <c r="H3" s="29"/>
      <c r="I3" s="28" t="s">
        <v>22</v>
      </c>
      <c r="J3" s="29"/>
      <c r="K3" s="35" t="s">
        <v>9</v>
      </c>
      <c r="L3" s="41" t="s">
        <v>10</v>
      </c>
    </row>
    <row r="4" spans="1:12" ht="15" customHeight="1" x14ac:dyDescent="0.15">
      <c r="A4" s="34"/>
      <c r="B4" s="36"/>
      <c r="C4" s="46" t="s">
        <v>38</v>
      </c>
      <c r="D4" s="47"/>
      <c r="E4" s="53" t="s">
        <v>39</v>
      </c>
      <c r="F4" s="54"/>
      <c r="G4" s="55" t="s">
        <v>40</v>
      </c>
      <c r="H4" s="56"/>
      <c r="I4" s="55" t="s">
        <v>41</v>
      </c>
      <c r="J4" s="56"/>
      <c r="K4" s="36"/>
      <c r="L4" s="42"/>
    </row>
    <row r="5" spans="1:12" ht="26.25" customHeight="1" x14ac:dyDescent="0.15">
      <c r="A5" s="21">
        <v>1</v>
      </c>
      <c r="B5" s="22"/>
      <c r="C5" s="46"/>
      <c r="D5" s="47"/>
      <c r="E5" s="46"/>
      <c r="F5" s="47"/>
      <c r="G5" s="46"/>
      <c r="H5" s="47"/>
      <c r="I5" s="46"/>
      <c r="J5" s="47"/>
      <c r="K5" s="19"/>
      <c r="L5" s="2"/>
    </row>
    <row r="6" spans="1:12" ht="26.25" customHeight="1" x14ac:dyDescent="0.15">
      <c r="A6" s="21">
        <v>2</v>
      </c>
      <c r="B6" s="22"/>
      <c r="C6" s="46"/>
      <c r="D6" s="47"/>
      <c r="E6" s="46"/>
      <c r="F6" s="47"/>
      <c r="G6" s="46"/>
      <c r="H6" s="47"/>
      <c r="I6" s="46"/>
      <c r="J6" s="47"/>
      <c r="K6" s="19"/>
      <c r="L6" s="2"/>
    </row>
    <row r="7" spans="1:12" ht="26.25" customHeight="1" x14ac:dyDescent="0.15">
      <c r="A7" s="21">
        <v>3</v>
      </c>
      <c r="B7" s="22"/>
      <c r="C7" s="46"/>
      <c r="D7" s="47"/>
      <c r="E7" s="46"/>
      <c r="F7" s="47"/>
      <c r="G7" s="46"/>
      <c r="H7" s="47"/>
      <c r="I7" s="46"/>
      <c r="J7" s="47"/>
      <c r="K7" s="19"/>
      <c r="L7" s="2"/>
    </row>
    <row r="8" spans="1:12" ht="26.25" customHeight="1" x14ac:dyDescent="0.15">
      <c r="A8" s="21">
        <v>4</v>
      </c>
      <c r="B8" s="22"/>
      <c r="C8" s="46"/>
      <c r="D8" s="47"/>
      <c r="E8" s="46"/>
      <c r="F8" s="47"/>
      <c r="G8" s="46"/>
      <c r="H8" s="47"/>
      <c r="I8" s="46"/>
      <c r="J8" s="47"/>
      <c r="K8" s="19"/>
      <c r="L8" s="2"/>
    </row>
    <row r="9" spans="1:12" ht="26.25" customHeight="1" x14ac:dyDescent="0.15">
      <c r="A9" s="21">
        <v>5</v>
      </c>
      <c r="B9" s="22"/>
      <c r="C9" s="46"/>
      <c r="D9" s="47"/>
      <c r="E9" s="46"/>
      <c r="F9" s="47"/>
      <c r="G9" s="46"/>
      <c r="H9" s="47"/>
      <c r="I9" s="46"/>
      <c r="J9" s="47"/>
      <c r="K9" s="19"/>
      <c r="L9" s="2"/>
    </row>
    <row r="10" spans="1:12" ht="26.25" customHeight="1" x14ac:dyDescent="0.15">
      <c r="A10" s="21">
        <v>6</v>
      </c>
      <c r="B10" s="22"/>
      <c r="C10" s="46"/>
      <c r="D10" s="47"/>
      <c r="E10" s="46"/>
      <c r="F10" s="47"/>
      <c r="G10" s="46"/>
      <c r="H10" s="47"/>
      <c r="I10" s="46"/>
      <c r="J10" s="47"/>
      <c r="K10" s="19"/>
      <c r="L10" s="2"/>
    </row>
    <row r="11" spans="1:12" ht="26.25" customHeight="1" x14ac:dyDescent="0.15">
      <c r="A11" s="21">
        <v>7</v>
      </c>
      <c r="B11" s="22"/>
      <c r="C11" s="46"/>
      <c r="D11" s="47"/>
      <c r="E11" s="46"/>
      <c r="F11" s="47"/>
      <c r="G11" s="46"/>
      <c r="H11" s="47"/>
      <c r="I11" s="46"/>
      <c r="J11" s="47"/>
      <c r="K11" s="19"/>
      <c r="L11" s="2"/>
    </row>
    <row r="12" spans="1:12" ht="26.25" customHeight="1" x14ac:dyDescent="0.15">
      <c r="A12" s="21">
        <v>8</v>
      </c>
      <c r="B12" s="22"/>
      <c r="C12" s="46"/>
      <c r="D12" s="47"/>
      <c r="E12" s="46"/>
      <c r="F12" s="47"/>
      <c r="G12" s="46"/>
      <c r="H12" s="47"/>
      <c r="I12" s="46"/>
      <c r="J12" s="47"/>
      <c r="K12" s="19"/>
      <c r="L12" s="2"/>
    </row>
    <row r="13" spans="1:12" ht="26.25" customHeight="1" x14ac:dyDescent="0.15">
      <c r="A13" s="21">
        <v>9</v>
      </c>
      <c r="B13" s="22"/>
      <c r="C13" s="46"/>
      <c r="D13" s="47"/>
      <c r="E13" s="46"/>
      <c r="F13" s="47"/>
      <c r="G13" s="46"/>
      <c r="H13" s="47"/>
      <c r="I13" s="46"/>
      <c r="J13" s="47"/>
      <c r="K13" s="19"/>
      <c r="L13" s="2"/>
    </row>
    <row r="14" spans="1:12" ht="26.25" customHeight="1" x14ac:dyDescent="0.15">
      <c r="A14" s="21">
        <v>10</v>
      </c>
      <c r="B14" s="22"/>
      <c r="C14" s="46"/>
      <c r="D14" s="47"/>
      <c r="E14" s="46"/>
      <c r="F14" s="47"/>
      <c r="G14" s="46"/>
      <c r="H14" s="47"/>
      <c r="I14" s="46"/>
      <c r="J14" s="47"/>
      <c r="K14" s="19"/>
      <c r="L14" s="2"/>
    </row>
    <row r="15" spans="1:12" ht="26.25" customHeight="1" x14ac:dyDescent="0.15">
      <c r="A15" s="21">
        <v>11</v>
      </c>
      <c r="B15" s="22"/>
      <c r="C15" s="46"/>
      <c r="D15" s="47"/>
      <c r="E15" s="46"/>
      <c r="F15" s="47"/>
      <c r="G15" s="46"/>
      <c r="H15" s="47"/>
      <c r="I15" s="46"/>
      <c r="J15" s="47"/>
      <c r="K15" s="19"/>
      <c r="L15" s="2"/>
    </row>
    <row r="16" spans="1:12" ht="26.25" customHeight="1" x14ac:dyDescent="0.15">
      <c r="A16" s="21">
        <v>12</v>
      </c>
      <c r="B16" s="22"/>
      <c r="C16" s="46"/>
      <c r="D16" s="47"/>
      <c r="E16" s="46"/>
      <c r="F16" s="47"/>
      <c r="G16" s="46"/>
      <c r="H16" s="47"/>
      <c r="I16" s="46"/>
      <c r="J16" s="47"/>
      <c r="K16" s="19"/>
      <c r="L16" s="2"/>
    </row>
    <row r="17" spans="1:12" ht="26.25" customHeight="1" x14ac:dyDescent="0.15">
      <c r="A17" s="21">
        <v>13</v>
      </c>
      <c r="B17" s="22"/>
      <c r="C17" s="46"/>
      <c r="D17" s="47"/>
      <c r="E17" s="46"/>
      <c r="F17" s="47"/>
      <c r="G17" s="46"/>
      <c r="H17" s="47"/>
      <c r="I17" s="46"/>
      <c r="J17" s="47"/>
      <c r="K17" s="19"/>
      <c r="L17" s="2"/>
    </row>
    <row r="18" spans="1:12" ht="26.25" customHeight="1" x14ac:dyDescent="0.15">
      <c r="A18" s="21">
        <v>14</v>
      </c>
      <c r="B18" s="22"/>
      <c r="C18" s="46"/>
      <c r="D18" s="47"/>
      <c r="E18" s="46"/>
      <c r="F18" s="47"/>
      <c r="G18" s="46"/>
      <c r="H18" s="47"/>
      <c r="I18" s="46"/>
      <c r="J18" s="47"/>
      <c r="K18" s="19"/>
      <c r="L18" s="2"/>
    </row>
    <row r="19" spans="1:12" ht="26.25" customHeight="1" x14ac:dyDescent="0.15">
      <c r="A19" s="21">
        <v>15</v>
      </c>
      <c r="B19" s="22"/>
      <c r="C19" s="46"/>
      <c r="D19" s="47"/>
      <c r="E19" s="46"/>
      <c r="F19" s="47"/>
      <c r="G19" s="46"/>
      <c r="H19" s="47"/>
      <c r="I19" s="46"/>
      <c r="J19" s="47"/>
      <c r="K19" s="19"/>
      <c r="L19" s="2"/>
    </row>
    <row r="20" spans="1:12" ht="26.25" customHeight="1" x14ac:dyDescent="0.15">
      <c r="A20" s="21">
        <v>16</v>
      </c>
      <c r="B20" s="22"/>
      <c r="C20" s="46"/>
      <c r="D20" s="47"/>
      <c r="E20" s="46"/>
      <c r="F20" s="47"/>
      <c r="G20" s="46"/>
      <c r="H20" s="47"/>
      <c r="I20" s="46"/>
      <c r="J20" s="47"/>
      <c r="K20" s="19"/>
      <c r="L20" s="2"/>
    </row>
    <row r="21" spans="1:12" ht="26.25" customHeight="1" x14ac:dyDescent="0.15">
      <c r="A21" s="21">
        <v>17</v>
      </c>
      <c r="B21" s="22"/>
      <c r="C21" s="46"/>
      <c r="D21" s="47"/>
      <c r="E21" s="46"/>
      <c r="F21" s="47"/>
      <c r="G21" s="46"/>
      <c r="H21" s="47"/>
      <c r="I21" s="46"/>
      <c r="J21" s="47"/>
      <c r="K21" s="19"/>
      <c r="L21" s="2"/>
    </row>
    <row r="22" spans="1:12" ht="26.25" customHeight="1" x14ac:dyDescent="0.15">
      <c r="A22" s="21">
        <v>18</v>
      </c>
      <c r="B22" s="22"/>
      <c r="C22" s="46"/>
      <c r="D22" s="47"/>
      <c r="E22" s="46"/>
      <c r="F22" s="47"/>
      <c r="G22" s="46"/>
      <c r="H22" s="47"/>
      <c r="I22" s="46"/>
      <c r="J22" s="47"/>
      <c r="K22" s="19"/>
      <c r="L22" s="2"/>
    </row>
    <row r="23" spans="1:12" ht="26.25" customHeight="1" x14ac:dyDescent="0.15">
      <c r="A23" s="21">
        <v>19</v>
      </c>
      <c r="B23" s="22"/>
      <c r="C23" s="46"/>
      <c r="D23" s="47"/>
      <c r="E23" s="46"/>
      <c r="F23" s="47"/>
      <c r="G23" s="46"/>
      <c r="H23" s="47"/>
      <c r="I23" s="46"/>
      <c r="J23" s="47"/>
      <c r="K23" s="19"/>
      <c r="L23" s="2"/>
    </row>
    <row r="24" spans="1:12" ht="26.25" customHeight="1" x14ac:dyDescent="0.15">
      <c r="A24" s="21">
        <v>20</v>
      </c>
      <c r="B24" s="22"/>
      <c r="C24" s="46"/>
      <c r="D24" s="47"/>
      <c r="E24" s="46"/>
      <c r="F24" s="47"/>
      <c r="G24" s="46"/>
      <c r="H24" s="47"/>
      <c r="I24" s="46"/>
      <c r="J24" s="47"/>
      <c r="K24" s="19"/>
      <c r="L24" s="2"/>
    </row>
    <row r="25" spans="1:12" ht="26.25" customHeight="1" x14ac:dyDescent="0.15">
      <c r="A25" s="21">
        <v>21</v>
      </c>
      <c r="B25" s="22"/>
      <c r="C25" s="46"/>
      <c r="D25" s="47"/>
      <c r="E25" s="46"/>
      <c r="F25" s="47"/>
      <c r="G25" s="46"/>
      <c r="H25" s="47"/>
      <c r="I25" s="46"/>
      <c r="J25" s="47"/>
      <c r="K25" s="19"/>
      <c r="L25" s="2"/>
    </row>
    <row r="26" spans="1:12" ht="26.25" customHeight="1" x14ac:dyDescent="0.15">
      <c r="A26" s="21">
        <v>22</v>
      </c>
      <c r="B26" s="22"/>
      <c r="C26" s="46"/>
      <c r="D26" s="47"/>
      <c r="E26" s="46"/>
      <c r="F26" s="47"/>
      <c r="G26" s="46"/>
      <c r="H26" s="47"/>
      <c r="I26" s="46"/>
      <c r="J26" s="47"/>
      <c r="K26" s="19"/>
      <c r="L26" s="2"/>
    </row>
    <row r="27" spans="1:12" ht="26.25" customHeight="1" x14ac:dyDescent="0.15">
      <c r="A27" s="21">
        <v>23</v>
      </c>
      <c r="B27" s="22"/>
      <c r="C27" s="46"/>
      <c r="D27" s="47"/>
      <c r="E27" s="46"/>
      <c r="F27" s="47"/>
      <c r="G27" s="46"/>
      <c r="H27" s="47"/>
      <c r="I27" s="46"/>
      <c r="J27" s="47"/>
      <c r="K27" s="19"/>
      <c r="L27" s="2"/>
    </row>
    <row r="28" spans="1:12" ht="26.25" customHeight="1" x14ac:dyDescent="0.15">
      <c r="A28" s="21">
        <v>24</v>
      </c>
      <c r="B28" s="22"/>
      <c r="C28" s="46"/>
      <c r="D28" s="47"/>
      <c r="E28" s="46"/>
      <c r="F28" s="47"/>
      <c r="G28" s="46"/>
      <c r="H28" s="47"/>
      <c r="I28" s="46"/>
      <c r="J28" s="47"/>
      <c r="K28" s="19"/>
      <c r="L28" s="2"/>
    </row>
    <row r="29" spans="1:12" ht="26.25" customHeight="1" thickBot="1" x14ac:dyDescent="0.2">
      <c r="A29" s="21">
        <v>25</v>
      </c>
      <c r="B29" s="22"/>
      <c r="C29" s="46"/>
      <c r="D29" s="47"/>
      <c r="E29" s="46"/>
      <c r="F29" s="47"/>
      <c r="G29" s="46"/>
      <c r="H29" s="47"/>
      <c r="I29" s="46"/>
      <c r="J29" s="47"/>
      <c r="K29" s="19"/>
      <c r="L29" s="2"/>
    </row>
    <row r="30" spans="1:12" ht="26.25" customHeight="1" thickBot="1" x14ac:dyDescent="0.2">
      <c r="A30" s="50" t="s">
        <v>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3"/>
    </row>
    <row r="31" spans="1:12" ht="14.25" customHeight="1" x14ac:dyDescent="0.15">
      <c r="A31" s="23"/>
      <c r="B31" s="24"/>
      <c r="C31" s="24"/>
      <c r="D31" s="24"/>
      <c r="E31" s="24"/>
      <c r="F31" s="23"/>
      <c r="G31" s="23"/>
      <c r="H31" s="23"/>
      <c r="I31" s="23"/>
      <c r="J31" s="23"/>
      <c r="K31" s="23"/>
      <c r="L31" s="4"/>
    </row>
    <row r="32" spans="1:12" ht="25.5" customHeight="1" thickBot="1" x14ac:dyDescent="0.2">
      <c r="C32" s="49" t="s">
        <v>29</v>
      </c>
      <c r="D32" s="49"/>
      <c r="E32" s="49"/>
      <c r="F32" s="49"/>
      <c r="G32" s="49"/>
      <c r="H32" s="49"/>
      <c r="I32" s="49"/>
      <c r="J32" s="49"/>
    </row>
    <row r="33" spans="3:10" ht="26.25" customHeight="1" thickTop="1" x14ac:dyDescent="0.15">
      <c r="C33" s="10" t="s">
        <v>23</v>
      </c>
      <c r="D33" s="11"/>
      <c r="E33" s="12" t="s">
        <v>25</v>
      </c>
      <c r="F33" s="13"/>
      <c r="G33" s="14" t="s">
        <v>15</v>
      </c>
      <c r="H33" s="11"/>
      <c r="I33" s="10" t="s">
        <v>26</v>
      </c>
      <c r="J33" s="13"/>
    </row>
    <row r="34" spans="3:10" ht="26.25" customHeight="1" thickBot="1" x14ac:dyDescent="0.2">
      <c r="C34" s="15" t="s">
        <v>24</v>
      </c>
      <c r="D34" s="16"/>
      <c r="E34" s="15" t="s">
        <v>14</v>
      </c>
      <c r="F34" s="17"/>
      <c r="G34" s="18" t="s">
        <v>16</v>
      </c>
      <c r="H34" s="16"/>
      <c r="I34" s="15" t="s">
        <v>27</v>
      </c>
      <c r="J34" s="17"/>
    </row>
    <row r="35" spans="3:10" ht="8.25" customHeight="1" thickTop="1" x14ac:dyDescent="0.15"/>
    <row r="36" spans="3:10" ht="15" customHeight="1" x14ac:dyDescent="0.15"/>
    <row r="37" spans="3:10" ht="26.25" customHeight="1" x14ac:dyDescent="0.15"/>
    <row r="38" spans="3:10" ht="26.25" customHeight="1" x14ac:dyDescent="0.15"/>
    <row r="39" spans="3:10" ht="26.25" customHeight="1" x14ac:dyDescent="0.15"/>
    <row r="40" spans="3:10" ht="26.25" customHeight="1" x14ac:dyDescent="0.15"/>
    <row r="41" spans="3:10" ht="26.25" customHeight="1" x14ac:dyDescent="0.15"/>
    <row r="42" spans="3:10" ht="26.25" customHeight="1" x14ac:dyDescent="0.15"/>
    <row r="43" spans="3:10" ht="26.25" customHeight="1" x14ac:dyDescent="0.15"/>
    <row r="44" spans="3:10" ht="26.25" customHeight="1" x14ac:dyDescent="0.15"/>
    <row r="45" spans="3:10" ht="26.25" customHeight="1" x14ac:dyDescent="0.15"/>
    <row r="46" spans="3:10" ht="26.25" customHeight="1" x14ac:dyDescent="0.15"/>
    <row r="47" spans="3:10" ht="26.25" customHeight="1" x14ac:dyDescent="0.15"/>
    <row r="48" spans="3:10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</sheetData>
  <mergeCells count="119">
    <mergeCell ref="A30:K30"/>
    <mergeCell ref="C32:J32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K3:K4"/>
    <mergeCell ref="C5:D5"/>
    <mergeCell ref="E5:F5"/>
    <mergeCell ref="G5:H5"/>
    <mergeCell ref="I5:J5"/>
    <mergeCell ref="A3:A4"/>
    <mergeCell ref="B3:B4"/>
    <mergeCell ref="C3:D3"/>
    <mergeCell ref="E3:F3"/>
    <mergeCell ref="G3:H3"/>
    <mergeCell ref="I3:J3"/>
    <mergeCell ref="E2:F2"/>
    <mergeCell ref="G2:L2"/>
    <mergeCell ref="C4:D4"/>
    <mergeCell ref="E4:F4"/>
    <mergeCell ref="G4:H4"/>
    <mergeCell ref="I4:J4"/>
    <mergeCell ref="L3:L4"/>
    <mergeCell ref="A1:D2"/>
    <mergeCell ref="E1:F1"/>
    <mergeCell ref="G1:L1"/>
  </mergeCells>
  <phoneticPr fontId="1"/>
  <pageMargins left="1.0236220472440944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zoomScale="115" zoomScaleNormal="160" zoomScaleSheetLayoutView="115" workbookViewId="0">
      <selection activeCell="G10" sqref="G10:H10"/>
    </sheetView>
  </sheetViews>
  <sheetFormatPr defaultRowHeight="13.5" x14ac:dyDescent="0.15"/>
  <cols>
    <col min="1" max="1" width="4.75" style="20" bestFit="1" customWidth="1"/>
    <col min="2" max="2" width="14.875" style="20" customWidth="1"/>
    <col min="3" max="4" width="4" style="20" customWidth="1"/>
    <col min="5" max="6" width="9.875" style="20" customWidth="1"/>
    <col min="7" max="8" width="5.5" style="20" customWidth="1"/>
    <col min="9" max="10" width="6.25" style="20" customWidth="1"/>
    <col min="11" max="11" width="8.25" style="20" customWidth="1"/>
    <col min="12" max="12" width="9.875" style="25" bestFit="1" customWidth="1"/>
    <col min="13" max="13" width="9.25" customWidth="1"/>
  </cols>
  <sheetData>
    <row r="1" spans="1:12" ht="26.25" customHeight="1" x14ac:dyDescent="0.15">
      <c r="A1" s="43" t="s">
        <v>42</v>
      </c>
      <c r="B1" s="44"/>
      <c r="C1" s="44"/>
      <c r="D1" s="44"/>
      <c r="E1" s="46" t="s">
        <v>0</v>
      </c>
      <c r="F1" s="47"/>
      <c r="G1" s="46"/>
      <c r="H1" s="48"/>
      <c r="I1" s="48"/>
      <c r="J1" s="48"/>
      <c r="K1" s="48"/>
      <c r="L1" s="47"/>
    </row>
    <row r="2" spans="1:12" ht="26.25" customHeight="1" thickBot="1" x14ac:dyDescent="0.2">
      <c r="A2" s="45"/>
      <c r="B2" s="45"/>
      <c r="C2" s="45"/>
      <c r="D2" s="45"/>
      <c r="E2" s="39" t="s">
        <v>4</v>
      </c>
      <c r="F2" s="52"/>
      <c r="G2" s="39" t="s">
        <v>5</v>
      </c>
      <c r="H2" s="52"/>
      <c r="I2" s="52"/>
      <c r="J2" s="52"/>
      <c r="K2" s="52"/>
      <c r="L2" s="40"/>
    </row>
    <row r="3" spans="1:12" ht="15" customHeight="1" x14ac:dyDescent="0.15">
      <c r="A3" s="33" t="s">
        <v>1</v>
      </c>
      <c r="B3" s="35" t="s">
        <v>2</v>
      </c>
      <c r="C3" s="28" t="s">
        <v>3</v>
      </c>
      <c r="D3" s="29"/>
      <c r="E3" s="37" t="s">
        <v>11</v>
      </c>
      <c r="F3" s="38"/>
      <c r="G3" s="28" t="s">
        <v>17</v>
      </c>
      <c r="H3" s="29"/>
      <c r="I3" s="28" t="s">
        <v>22</v>
      </c>
      <c r="J3" s="29"/>
      <c r="K3" s="35" t="s">
        <v>9</v>
      </c>
      <c r="L3" s="41" t="s">
        <v>10</v>
      </c>
    </row>
    <row r="4" spans="1:12" ht="15" customHeight="1" x14ac:dyDescent="0.15">
      <c r="A4" s="34"/>
      <c r="B4" s="36"/>
      <c r="C4" s="6" t="s">
        <v>23</v>
      </c>
      <c r="D4" s="6" t="s">
        <v>24</v>
      </c>
      <c r="E4" s="7" t="s">
        <v>13</v>
      </c>
      <c r="F4" s="7" t="s">
        <v>14</v>
      </c>
      <c r="G4" s="8" t="s">
        <v>15</v>
      </c>
      <c r="H4" s="9" t="s">
        <v>16</v>
      </c>
      <c r="I4" s="9" t="s">
        <v>19</v>
      </c>
      <c r="J4" s="9" t="s">
        <v>21</v>
      </c>
      <c r="K4" s="36"/>
      <c r="L4" s="42"/>
    </row>
    <row r="5" spans="1:12" ht="26.25" customHeight="1" x14ac:dyDescent="0.15">
      <c r="A5" s="21">
        <v>1</v>
      </c>
      <c r="B5" s="22" t="s">
        <v>30</v>
      </c>
      <c r="C5" s="46" t="s">
        <v>23</v>
      </c>
      <c r="D5" s="47"/>
      <c r="E5" s="46" t="s">
        <v>12</v>
      </c>
      <c r="F5" s="47"/>
      <c r="G5" s="46" t="s">
        <v>15</v>
      </c>
      <c r="H5" s="47"/>
      <c r="I5" s="46" t="s">
        <v>18</v>
      </c>
      <c r="J5" s="47"/>
      <c r="K5" s="19"/>
      <c r="L5" s="2" t="str">
        <f t="shared" ref="L5:L29" si="0">IF(G5="","",IF(G5="町内",IF(I5="宿泊",IF(E5="中学生以下","300","400")*K5,IF(E5="中学生以下","100","200")),IF(I5="宿泊",IF(E5="中学生以下","600","800")*K5,IF(E5="中学生以下","200","400"))))</f>
        <v>100</v>
      </c>
    </row>
    <row r="6" spans="1:12" ht="26.25" customHeight="1" x14ac:dyDescent="0.15">
      <c r="A6" s="21">
        <v>2</v>
      </c>
      <c r="B6" s="22" t="s">
        <v>31</v>
      </c>
      <c r="C6" s="46" t="s">
        <v>24</v>
      </c>
      <c r="D6" s="47"/>
      <c r="E6" s="46" t="s">
        <v>12</v>
      </c>
      <c r="F6" s="47"/>
      <c r="G6" s="46" t="s">
        <v>15</v>
      </c>
      <c r="H6" s="47"/>
      <c r="I6" s="46" t="s">
        <v>20</v>
      </c>
      <c r="J6" s="47"/>
      <c r="K6" s="19">
        <v>1</v>
      </c>
      <c r="L6" s="2">
        <f t="shared" si="0"/>
        <v>300</v>
      </c>
    </row>
    <row r="7" spans="1:12" ht="26.25" customHeight="1" x14ac:dyDescent="0.15">
      <c r="A7" s="21">
        <v>3</v>
      </c>
      <c r="B7" s="22" t="s">
        <v>32</v>
      </c>
      <c r="C7" s="46" t="s">
        <v>24</v>
      </c>
      <c r="D7" s="47"/>
      <c r="E7" s="46" t="s">
        <v>12</v>
      </c>
      <c r="F7" s="47"/>
      <c r="G7" s="46" t="s">
        <v>16</v>
      </c>
      <c r="H7" s="47"/>
      <c r="I7" s="46" t="s">
        <v>18</v>
      </c>
      <c r="J7" s="47"/>
      <c r="K7" s="19"/>
      <c r="L7" s="2" t="str">
        <f t="shared" si="0"/>
        <v>200</v>
      </c>
    </row>
    <row r="8" spans="1:12" ht="26.25" customHeight="1" x14ac:dyDescent="0.15">
      <c r="A8" s="21">
        <v>4</v>
      </c>
      <c r="B8" s="22" t="s">
        <v>33</v>
      </c>
      <c r="C8" s="46" t="s">
        <v>23</v>
      </c>
      <c r="D8" s="47"/>
      <c r="E8" s="46" t="s">
        <v>12</v>
      </c>
      <c r="F8" s="47"/>
      <c r="G8" s="46" t="s">
        <v>16</v>
      </c>
      <c r="H8" s="47"/>
      <c r="I8" s="46" t="s">
        <v>20</v>
      </c>
      <c r="J8" s="47"/>
      <c r="K8" s="19">
        <v>1</v>
      </c>
      <c r="L8" s="2">
        <f>IF(G8="","",IF(G8="町内",IF(I8="宿泊",IF(E8="中学生以下","300","400")*K8,IF(E8="中学生以下","100","200")),IF(I8="宿泊",IF(E8="中学生以下","600","800")*K8,IF(E8="中学生以下","200","400"))))</f>
        <v>600</v>
      </c>
    </row>
    <row r="9" spans="1:12" ht="26.25" customHeight="1" x14ac:dyDescent="0.15">
      <c r="A9" s="21">
        <v>5</v>
      </c>
      <c r="B9" s="22" t="s">
        <v>34</v>
      </c>
      <c r="C9" s="46" t="s">
        <v>23</v>
      </c>
      <c r="D9" s="47"/>
      <c r="E9" s="46" t="s">
        <v>8</v>
      </c>
      <c r="F9" s="47"/>
      <c r="G9" s="46" t="s">
        <v>6</v>
      </c>
      <c r="H9" s="47"/>
      <c r="I9" s="46" t="s">
        <v>18</v>
      </c>
      <c r="J9" s="47"/>
      <c r="K9" s="19"/>
      <c r="L9" s="2" t="str">
        <f t="shared" si="0"/>
        <v>200</v>
      </c>
    </row>
    <row r="10" spans="1:12" ht="26.25" customHeight="1" x14ac:dyDescent="0.15">
      <c r="A10" s="21">
        <v>6</v>
      </c>
      <c r="B10" s="22" t="s">
        <v>35</v>
      </c>
      <c r="C10" s="46" t="s">
        <v>24</v>
      </c>
      <c r="D10" s="47"/>
      <c r="E10" s="46" t="s">
        <v>8</v>
      </c>
      <c r="F10" s="47"/>
      <c r="G10" s="46" t="s">
        <v>6</v>
      </c>
      <c r="H10" s="47"/>
      <c r="I10" s="46" t="s">
        <v>20</v>
      </c>
      <c r="J10" s="47"/>
      <c r="K10" s="19">
        <v>1</v>
      </c>
      <c r="L10" s="2">
        <f t="shared" si="0"/>
        <v>400</v>
      </c>
    </row>
    <row r="11" spans="1:12" ht="26.25" customHeight="1" x14ac:dyDescent="0.15">
      <c r="A11" s="21">
        <v>7</v>
      </c>
      <c r="B11" s="22" t="s">
        <v>36</v>
      </c>
      <c r="C11" s="46" t="s">
        <v>24</v>
      </c>
      <c r="D11" s="47"/>
      <c r="E11" s="46" t="s">
        <v>8</v>
      </c>
      <c r="F11" s="47"/>
      <c r="G11" s="46" t="s">
        <v>7</v>
      </c>
      <c r="H11" s="47"/>
      <c r="I11" s="46" t="s">
        <v>18</v>
      </c>
      <c r="J11" s="47"/>
      <c r="K11" s="19"/>
      <c r="L11" s="2" t="str">
        <f t="shared" si="0"/>
        <v>400</v>
      </c>
    </row>
    <row r="12" spans="1:12" ht="26.25" customHeight="1" x14ac:dyDescent="0.15">
      <c r="A12" s="21">
        <v>8</v>
      </c>
      <c r="B12" s="22" t="s">
        <v>37</v>
      </c>
      <c r="C12" s="46" t="s">
        <v>23</v>
      </c>
      <c r="D12" s="47"/>
      <c r="E12" s="46" t="s">
        <v>8</v>
      </c>
      <c r="F12" s="47"/>
      <c r="G12" s="46" t="s">
        <v>7</v>
      </c>
      <c r="H12" s="47"/>
      <c r="I12" s="46" t="s">
        <v>20</v>
      </c>
      <c r="J12" s="47"/>
      <c r="K12" s="19">
        <v>1</v>
      </c>
      <c r="L12" s="2">
        <f t="shared" si="0"/>
        <v>800</v>
      </c>
    </row>
    <row r="13" spans="1:12" ht="26.25" customHeight="1" x14ac:dyDescent="0.15">
      <c r="A13" s="21">
        <v>9</v>
      </c>
      <c r="B13" s="22"/>
      <c r="C13" s="46"/>
      <c r="D13" s="47"/>
      <c r="E13" s="46"/>
      <c r="F13" s="47"/>
      <c r="G13" s="46"/>
      <c r="H13" s="47"/>
      <c r="I13" s="46"/>
      <c r="J13" s="47"/>
      <c r="K13" s="19"/>
      <c r="L13" s="2" t="str">
        <f t="shared" si="0"/>
        <v/>
      </c>
    </row>
    <row r="14" spans="1:12" ht="26.25" customHeight="1" x14ac:dyDescent="0.15">
      <c r="A14" s="21">
        <v>10</v>
      </c>
      <c r="B14" s="22"/>
      <c r="C14" s="46"/>
      <c r="D14" s="47"/>
      <c r="E14" s="46"/>
      <c r="F14" s="47"/>
      <c r="G14" s="46"/>
      <c r="H14" s="47"/>
      <c r="I14" s="46"/>
      <c r="J14" s="47"/>
      <c r="K14" s="19"/>
      <c r="L14" s="2" t="str">
        <f t="shared" si="0"/>
        <v/>
      </c>
    </row>
    <row r="15" spans="1:12" ht="26.25" customHeight="1" x14ac:dyDescent="0.15">
      <c r="A15" s="21">
        <v>11</v>
      </c>
      <c r="B15" s="22"/>
      <c r="C15" s="46"/>
      <c r="D15" s="47"/>
      <c r="E15" s="46"/>
      <c r="F15" s="47"/>
      <c r="G15" s="46"/>
      <c r="H15" s="47"/>
      <c r="I15" s="46"/>
      <c r="J15" s="47"/>
      <c r="K15" s="19"/>
      <c r="L15" s="2" t="str">
        <f>IF(G15="","",IF(G15="町内",IF(I15="宿泊",IF(E15="中学生以下","300","400")*K15,IF(E15="中学生以下","100","200")),IF(I15="宿泊",IF(E15="中学生以下","600","800")*K15,IF(E15="中学生以下","200","400"))))</f>
        <v/>
      </c>
    </row>
    <row r="16" spans="1:12" ht="26.25" customHeight="1" x14ac:dyDescent="0.15">
      <c r="A16" s="21">
        <v>12</v>
      </c>
      <c r="B16" s="22"/>
      <c r="C16" s="46"/>
      <c r="D16" s="47"/>
      <c r="E16" s="46"/>
      <c r="F16" s="47"/>
      <c r="G16" s="46"/>
      <c r="H16" s="47"/>
      <c r="I16" s="46"/>
      <c r="J16" s="47"/>
      <c r="K16" s="19"/>
      <c r="L16" s="2" t="str">
        <f>IF(G16="","",IF(G16="町内",IF(I16="宿泊",IF(E16="中学生以下","300","400")*K16,IF(E16="中学生以下","100","200")),IF(I16="宿泊",IF(E16="中学生以下","600","800")*K16,IF(E16="中学生以下","200","400"))))</f>
        <v/>
      </c>
    </row>
    <row r="17" spans="1:12" ht="26.25" customHeight="1" x14ac:dyDescent="0.15">
      <c r="A17" s="21">
        <v>13</v>
      </c>
      <c r="B17" s="22"/>
      <c r="C17" s="46"/>
      <c r="D17" s="47"/>
      <c r="E17" s="46"/>
      <c r="F17" s="47"/>
      <c r="G17" s="46"/>
      <c r="H17" s="47"/>
      <c r="I17" s="46"/>
      <c r="J17" s="47"/>
      <c r="K17" s="19"/>
      <c r="L17" s="2" t="str">
        <f t="shared" si="0"/>
        <v/>
      </c>
    </row>
    <row r="18" spans="1:12" ht="26.25" customHeight="1" x14ac:dyDescent="0.15">
      <c r="A18" s="21">
        <v>14</v>
      </c>
      <c r="B18" s="22"/>
      <c r="C18" s="46"/>
      <c r="D18" s="47"/>
      <c r="E18" s="46"/>
      <c r="F18" s="47"/>
      <c r="G18" s="46"/>
      <c r="H18" s="47"/>
      <c r="I18" s="46"/>
      <c r="J18" s="47"/>
      <c r="K18" s="19"/>
      <c r="L18" s="2" t="str">
        <f t="shared" si="0"/>
        <v/>
      </c>
    </row>
    <row r="19" spans="1:12" ht="26.25" customHeight="1" x14ac:dyDescent="0.15">
      <c r="A19" s="21">
        <v>15</v>
      </c>
      <c r="B19" s="22"/>
      <c r="C19" s="46"/>
      <c r="D19" s="47"/>
      <c r="E19" s="46"/>
      <c r="F19" s="47"/>
      <c r="G19" s="46"/>
      <c r="H19" s="47"/>
      <c r="I19" s="46"/>
      <c r="J19" s="47"/>
      <c r="K19" s="19"/>
      <c r="L19" s="2" t="str">
        <f t="shared" si="0"/>
        <v/>
      </c>
    </row>
    <row r="20" spans="1:12" ht="26.25" customHeight="1" x14ac:dyDescent="0.15">
      <c r="A20" s="21">
        <v>16</v>
      </c>
      <c r="B20" s="22"/>
      <c r="C20" s="46"/>
      <c r="D20" s="47"/>
      <c r="E20" s="46"/>
      <c r="F20" s="47"/>
      <c r="G20" s="46"/>
      <c r="H20" s="47"/>
      <c r="I20" s="46"/>
      <c r="J20" s="47"/>
      <c r="K20" s="19"/>
      <c r="L20" s="2" t="str">
        <f t="shared" si="0"/>
        <v/>
      </c>
    </row>
    <row r="21" spans="1:12" ht="26.25" customHeight="1" x14ac:dyDescent="0.15">
      <c r="A21" s="21">
        <v>17</v>
      </c>
      <c r="B21" s="22"/>
      <c r="C21" s="46"/>
      <c r="D21" s="47"/>
      <c r="E21" s="46"/>
      <c r="F21" s="47"/>
      <c r="G21" s="46"/>
      <c r="H21" s="47"/>
      <c r="I21" s="46"/>
      <c r="J21" s="47"/>
      <c r="K21" s="19"/>
      <c r="L21" s="2" t="str">
        <f t="shared" si="0"/>
        <v/>
      </c>
    </row>
    <row r="22" spans="1:12" ht="26.25" customHeight="1" x14ac:dyDescent="0.15">
      <c r="A22" s="21">
        <v>18</v>
      </c>
      <c r="B22" s="22"/>
      <c r="C22" s="46"/>
      <c r="D22" s="47"/>
      <c r="E22" s="46"/>
      <c r="F22" s="47"/>
      <c r="G22" s="46"/>
      <c r="H22" s="47"/>
      <c r="I22" s="46"/>
      <c r="J22" s="47"/>
      <c r="K22" s="19"/>
      <c r="L22" s="2" t="str">
        <f t="shared" si="0"/>
        <v/>
      </c>
    </row>
    <row r="23" spans="1:12" ht="26.25" customHeight="1" x14ac:dyDescent="0.15">
      <c r="A23" s="21">
        <v>19</v>
      </c>
      <c r="B23" s="22"/>
      <c r="C23" s="46"/>
      <c r="D23" s="47"/>
      <c r="E23" s="46"/>
      <c r="F23" s="47"/>
      <c r="G23" s="46"/>
      <c r="H23" s="47"/>
      <c r="I23" s="46"/>
      <c r="J23" s="47"/>
      <c r="K23" s="19"/>
      <c r="L23" s="2" t="str">
        <f t="shared" si="0"/>
        <v/>
      </c>
    </row>
    <row r="24" spans="1:12" ht="26.25" customHeight="1" x14ac:dyDescent="0.15">
      <c r="A24" s="21">
        <v>20</v>
      </c>
      <c r="B24" s="22"/>
      <c r="C24" s="46"/>
      <c r="D24" s="47"/>
      <c r="E24" s="46"/>
      <c r="F24" s="47"/>
      <c r="G24" s="46"/>
      <c r="H24" s="47"/>
      <c r="I24" s="46"/>
      <c r="J24" s="47"/>
      <c r="K24" s="19"/>
      <c r="L24" s="2" t="str">
        <f t="shared" si="0"/>
        <v/>
      </c>
    </row>
    <row r="25" spans="1:12" ht="26.25" customHeight="1" x14ac:dyDescent="0.15">
      <c r="A25" s="21">
        <v>21</v>
      </c>
      <c r="B25" s="22"/>
      <c r="C25" s="46"/>
      <c r="D25" s="47"/>
      <c r="E25" s="46"/>
      <c r="F25" s="47"/>
      <c r="G25" s="46"/>
      <c r="H25" s="47"/>
      <c r="I25" s="46"/>
      <c r="J25" s="47"/>
      <c r="K25" s="19"/>
      <c r="L25" s="2" t="str">
        <f t="shared" si="0"/>
        <v/>
      </c>
    </row>
    <row r="26" spans="1:12" ht="26.25" customHeight="1" x14ac:dyDescent="0.15">
      <c r="A26" s="21">
        <v>22</v>
      </c>
      <c r="B26" s="22"/>
      <c r="C26" s="46"/>
      <c r="D26" s="47"/>
      <c r="E26" s="46"/>
      <c r="F26" s="47"/>
      <c r="G26" s="46"/>
      <c r="H26" s="47"/>
      <c r="I26" s="46"/>
      <c r="J26" s="47"/>
      <c r="K26" s="19"/>
      <c r="L26" s="2" t="str">
        <f t="shared" si="0"/>
        <v/>
      </c>
    </row>
    <row r="27" spans="1:12" ht="26.25" customHeight="1" x14ac:dyDescent="0.15">
      <c r="A27" s="21">
        <v>23</v>
      </c>
      <c r="B27" s="22"/>
      <c r="C27" s="46"/>
      <c r="D27" s="47"/>
      <c r="E27" s="46"/>
      <c r="F27" s="47"/>
      <c r="G27" s="46"/>
      <c r="H27" s="47"/>
      <c r="I27" s="46"/>
      <c r="J27" s="47"/>
      <c r="K27" s="19"/>
      <c r="L27" s="2" t="str">
        <f t="shared" si="0"/>
        <v/>
      </c>
    </row>
    <row r="28" spans="1:12" ht="26.25" customHeight="1" x14ac:dyDescent="0.15">
      <c r="A28" s="21">
        <v>24</v>
      </c>
      <c r="B28" s="22"/>
      <c r="C28" s="46"/>
      <c r="D28" s="47"/>
      <c r="E28" s="46"/>
      <c r="F28" s="47"/>
      <c r="G28" s="46"/>
      <c r="H28" s="47"/>
      <c r="I28" s="46"/>
      <c r="J28" s="47"/>
      <c r="K28" s="19"/>
      <c r="L28" s="2" t="str">
        <f t="shared" si="0"/>
        <v/>
      </c>
    </row>
    <row r="29" spans="1:12" ht="26.25" customHeight="1" thickBot="1" x14ac:dyDescent="0.2">
      <c r="A29" s="21">
        <v>25</v>
      </c>
      <c r="B29" s="22"/>
      <c r="C29" s="46"/>
      <c r="D29" s="47"/>
      <c r="E29" s="46"/>
      <c r="F29" s="47"/>
      <c r="G29" s="46"/>
      <c r="H29" s="47"/>
      <c r="I29" s="46"/>
      <c r="J29" s="47"/>
      <c r="K29" s="19"/>
      <c r="L29" s="2" t="str">
        <f t="shared" si="0"/>
        <v/>
      </c>
    </row>
    <row r="30" spans="1:12" ht="26.25" customHeight="1" thickBot="1" x14ac:dyDescent="0.2">
      <c r="A30" s="50" t="s">
        <v>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3">
        <f>SUM(L5:L29)</f>
        <v>2100</v>
      </c>
    </row>
    <row r="31" spans="1:12" ht="14.25" customHeight="1" x14ac:dyDescent="0.15">
      <c r="A31" s="23"/>
      <c r="B31" s="24"/>
      <c r="C31" s="24"/>
      <c r="D31" s="24"/>
      <c r="E31" s="24"/>
      <c r="F31" s="23"/>
      <c r="G31" s="23"/>
      <c r="H31" s="23"/>
      <c r="I31" s="23"/>
      <c r="J31" s="23"/>
      <c r="K31" s="23"/>
      <c r="L31" s="4"/>
    </row>
    <row r="32" spans="1:12" ht="25.5" customHeight="1" thickBot="1" x14ac:dyDescent="0.2">
      <c r="C32" s="49" t="s">
        <v>29</v>
      </c>
      <c r="D32" s="49"/>
      <c r="E32" s="49"/>
      <c r="F32" s="49"/>
      <c r="G32" s="49"/>
      <c r="H32" s="49"/>
      <c r="I32" s="49"/>
      <c r="J32" s="49"/>
    </row>
    <row r="33" spans="3:10" ht="26.25" customHeight="1" thickTop="1" x14ac:dyDescent="0.15">
      <c r="C33" s="10" t="s">
        <v>23</v>
      </c>
      <c r="D33" s="11">
        <f>COUNTIF(C5:D29,"男")</f>
        <v>4</v>
      </c>
      <c r="E33" s="12" t="s">
        <v>25</v>
      </c>
      <c r="F33" s="13">
        <f>COUNTIF(E5:F29,"中学生以下")</f>
        <v>4</v>
      </c>
      <c r="G33" s="14" t="s">
        <v>15</v>
      </c>
      <c r="H33" s="11">
        <f>COUNTIF(G5:H29,"町内")</f>
        <v>4</v>
      </c>
      <c r="I33" s="10" t="s">
        <v>26</v>
      </c>
      <c r="J33" s="13">
        <f>COUNTIF(I5:J29,"日帰り")</f>
        <v>4</v>
      </c>
    </row>
    <row r="34" spans="3:10" ht="26.25" customHeight="1" thickBot="1" x14ac:dyDescent="0.2">
      <c r="C34" s="15" t="s">
        <v>24</v>
      </c>
      <c r="D34" s="16">
        <f>COUNTIF(C5:D29,"女")</f>
        <v>4</v>
      </c>
      <c r="E34" s="15" t="s">
        <v>14</v>
      </c>
      <c r="F34" s="17">
        <f>COUNTIF(E5:F29,"一般")</f>
        <v>4</v>
      </c>
      <c r="G34" s="18" t="s">
        <v>16</v>
      </c>
      <c r="H34" s="16">
        <f>COUNTIF(G5:H29,"町外")</f>
        <v>4</v>
      </c>
      <c r="I34" s="15" t="s">
        <v>27</v>
      </c>
      <c r="J34" s="17">
        <f>COUNTIF(I5:J29,"宿泊")</f>
        <v>4</v>
      </c>
    </row>
    <row r="35" spans="3:10" ht="8.25" customHeight="1" thickTop="1" x14ac:dyDescent="0.15"/>
    <row r="36" spans="3:10" ht="15" customHeight="1" x14ac:dyDescent="0.15"/>
    <row r="37" spans="3:10" ht="26.25" customHeight="1" x14ac:dyDescent="0.15"/>
    <row r="38" spans="3:10" ht="26.25" customHeight="1" x14ac:dyDescent="0.15"/>
    <row r="39" spans="3:10" ht="26.25" customHeight="1" x14ac:dyDescent="0.15"/>
    <row r="40" spans="3:10" ht="26.25" customHeight="1" x14ac:dyDescent="0.15"/>
    <row r="41" spans="3:10" ht="26.25" customHeight="1" x14ac:dyDescent="0.15"/>
    <row r="42" spans="3:10" ht="26.25" customHeight="1" x14ac:dyDescent="0.15"/>
    <row r="43" spans="3:10" ht="26.25" customHeight="1" x14ac:dyDescent="0.15"/>
    <row r="44" spans="3:10" ht="26.25" customHeight="1" x14ac:dyDescent="0.15"/>
    <row r="45" spans="3:10" ht="26.25" customHeight="1" x14ac:dyDescent="0.15"/>
    <row r="46" spans="3:10" ht="26.25" customHeight="1" x14ac:dyDescent="0.15"/>
    <row r="47" spans="3:10" ht="26.25" customHeight="1" x14ac:dyDescent="0.15"/>
    <row r="48" spans="3:10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</sheetData>
  <mergeCells count="115">
    <mergeCell ref="A30:K30"/>
    <mergeCell ref="C32:J32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G3:H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I3:J3"/>
    <mergeCell ref="E1:F1"/>
    <mergeCell ref="A1:D2"/>
    <mergeCell ref="G1:L1"/>
    <mergeCell ref="C6:D6"/>
    <mergeCell ref="E6:F6"/>
    <mergeCell ref="G6:H6"/>
    <mergeCell ref="I6:J6"/>
    <mergeCell ref="C7:D7"/>
    <mergeCell ref="E7:F7"/>
    <mergeCell ref="G7:H7"/>
    <mergeCell ref="I7:J7"/>
    <mergeCell ref="K3:K4"/>
    <mergeCell ref="E2:F2"/>
    <mergeCell ref="G2:L2"/>
    <mergeCell ref="L3:L4"/>
    <mergeCell ref="C5:D5"/>
    <mergeCell ref="E5:F5"/>
    <mergeCell ref="G5:H5"/>
    <mergeCell ref="I5:J5"/>
    <mergeCell ref="A3:A4"/>
    <mergeCell ref="B3:B4"/>
    <mergeCell ref="C3:D3"/>
    <mergeCell ref="E3:F3"/>
  </mergeCells>
  <phoneticPr fontId="1"/>
  <dataValidations count="4">
    <dataValidation type="list" allowBlank="1" showInputMessage="1" showErrorMessage="1" sqref="C5:D29">
      <formula1>$C$4:$D$4</formula1>
    </dataValidation>
    <dataValidation type="list" allowBlank="1" showInputMessage="1" showErrorMessage="1" sqref="I5:J29">
      <formula1>$I$4:$J$4</formula1>
    </dataValidation>
    <dataValidation type="list" allowBlank="1" showInputMessage="1" showErrorMessage="1" sqref="G5:H29">
      <formula1>$G$4:$H$4</formula1>
    </dataValidation>
    <dataValidation type="list" allowBlank="1" showInputMessage="1" showErrorMessage="1" sqref="E5:F29">
      <formula1>$E$4:$F$4</formula1>
    </dataValidation>
  </dataValidations>
  <pageMargins left="1.0236220472440944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月間使用日一覧表</vt:lpstr>
      <vt:lpstr>月間使用日一覧表（手書き用）</vt:lpstr>
      <vt:lpstr>サンプル</vt:lpstr>
      <vt:lpstr>サンプル!Print_Area</vt:lpstr>
      <vt:lpstr>月間使用日一覧表!Print_Area</vt:lpstr>
      <vt:lpstr>'月間使用日一覧表（手書き用）'!Print_Area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2019-04-25T02:10:15Z</dcterms:modified>
</cp:coreProperties>
</file>